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8215" windowHeight="11955"/>
  </bookViews>
  <sheets>
    <sheet name="2018" sheetId="4" r:id="rId1"/>
    <sheet name="пожертвования" sheetId="1" r:id="rId2"/>
    <sheet name="Лист2" sheetId="2" r:id="rId3"/>
    <sheet name="Лист3" sheetId="3" r:id="rId4"/>
  </sheets>
  <definedNames>
    <definedName name="_xlnm._FilterDatabase" localSheetId="0" hidden="1">'2018'!$D$5:$E$5</definedName>
  </definedNames>
  <calcPr calcId="125725"/>
</workbook>
</file>

<file path=xl/calcChain.xml><?xml version="1.0" encoding="utf-8"?>
<calcChain xmlns="http://schemas.openxmlformats.org/spreadsheetml/2006/main">
  <c r="B8" i="4"/>
  <c r="E7"/>
  <c r="E8"/>
  <c r="E10"/>
  <c r="E14"/>
  <c r="E16"/>
  <c r="E18"/>
</calcChain>
</file>

<file path=xl/sharedStrings.xml><?xml version="1.0" encoding="utf-8"?>
<sst xmlns="http://schemas.openxmlformats.org/spreadsheetml/2006/main" count="30" uniqueCount="26">
  <si>
    <t>остаток на начало года (премия Наше Подмосковье за 2018 г.)</t>
  </si>
  <si>
    <t>Доходы за 2018 г.</t>
  </si>
  <si>
    <t>Расходы за 2018 г.</t>
  </si>
  <si>
    <t>Статья</t>
  </si>
  <si>
    <t>Сумма</t>
  </si>
  <si>
    <t>пожертвования</t>
  </si>
  <si>
    <t>капитализация вклада за год</t>
  </si>
  <si>
    <t>расходы на мероприятия для детей с ОВЗ</t>
  </si>
  <si>
    <t>итого доходов за год</t>
  </si>
  <si>
    <t>расходы на сайт</t>
  </si>
  <si>
    <t>заработная плата сотрудников</t>
  </si>
  <si>
    <t>налоги и страховые взносы</t>
  </si>
  <si>
    <t>расходы на благодарственные письма для волонтеров</t>
  </si>
  <si>
    <t>расходы на печать</t>
  </si>
  <si>
    <t>расходы на привлеченных специалистов</t>
  </si>
  <si>
    <t>расходы по отправке документов</t>
  </si>
  <si>
    <t>канцелярские расходы</t>
  </si>
  <si>
    <t>итого расходов за год</t>
  </si>
  <si>
    <t>Дата</t>
  </si>
  <si>
    <t>Назначение</t>
  </si>
  <si>
    <t>на деятельность Дорогою добра</t>
  </si>
  <si>
    <t>на проведение праздника для детей с ОВЗ</t>
  </si>
  <si>
    <t>Отчет по полученным пожертвованиям за 2018 г.</t>
  </si>
  <si>
    <t>расходы на акцию "Осьминожки для крошки" (контейнеры)</t>
  </si>
  <si>
    <t>расходы, связанные с гос.регистрацией организации</t>
  </si>
  <si>
    <t>комиссия Сбербанку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</si>
</sst>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2" fillId="0" borderId="1" xfId="0" applyNumberFormat="1" applyFont="1" applyBorder="1"/>
    <xf numFmtId="0" fontId="2" fillId="0" borderId="1" xfId="0" applyFont="1" applyBorder="1" applyAlignment="1"/>
    <xf numFmtId="0" fontId="3" fillId="0" borderId="1" xfId="0" applyFont="1" applyFill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17" fontId="0" fillId="0" borderId="0" xfId="0" applyNumberFormat="1"/>
    <xf numFmtId="14" fontId="0" fillId="0" borderId="1" xfId="0" applyNumberFormat="1" applyBorder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26" sqref="D26"/>
    </sheetView>
  </sheetViews>
  <sheetFormatPr defaultRowHeight="15"/>
  <cols>
    <col min="1" max="1" width="62.42578125" bestFit="1" customWidth="1"/>
    <col min="2" max="2" width="10" bestFit="1" customWidth="1"/>
    <col min="4" max="4" width="55" customWidth="1"/>
  </cols>
  <sheetData>
    <row r="1" spans="1:5">
      <c r="A1" s="1" t="s">
        <v>0</v>
      </c>
      <c r="B1" s="1">
        <v>174729.43</v>
      </c>
    </row>
    <row r="3" spans="1:5">
      <c r="A3" s="10" t="s">
        <v>1</v>
      </c>
      <c r="B3" s="10"/>
      <c r="D3" s="10" t="s">
        <v>2</v>
      </c>
      <c r="E3" s="10"/>
    </row>
    <row r="5" spans="1:5">
      <c r="A5" s="2" t="s">
        <v>3</v>
      </c>
      <c r="B5" s="2" t="s">
        <v>4</v>
      </c>
      <c r="D5" s="2" t="s">
        <v>3</v>
      </c>
      <c r="E5" s="2" t="s">
        <v>4</v>
      </c>
    </row>
    <row r="6" spans="1:5">
      <c r="A6" s="3" t="s">
        <v>5</v>
      </c>
      <c r="B6" s="3">
        <v>10588</v>
      </c>
      <c r="D6" s="4" t="s">
        <v>24</v>
      </c>
      <c r="E6" s="5">
        <v>12510</v>
      </c>
    </row>
    <row r="7" spans="1:5">
      <c r="A7" s="3" t="s">
        <v>6</v>
      </c>
      <c r="B7" s="3">
        <v>1937.84</v>
      </c>
      <c r="D7" s="3" t="s">
        <v>7</v>
      </c>
      <c r="E7" s="5">
        <f>13930+6082.71</f>
        <v>20012.71</v>
      </c>
    </row>
    <row r="8" spans="1:5">
      <c r="A8" s="6" t="s">
        <v>8</v>
      </c>
      <c r="B8" s="7">
        <f>SUM(B6:B7)</f>
        <v>12525.84</v>
      </c>
      <c r="D8" s="3" t="s">
        <v>9</v>
      </c>
      <c r="E8" s="8">
        <f>2028+179</f>
        <v>2207</v>
      </c>
    </row>
    <row r="9" spans="1:5">
      <c r="D9" s="3" t="s">
        <v>25</v>
      </c>
      <c r="E9" s="5">
        <v>635.14</v>
      </c>
    </row>
    <row r="10" spans="1:5">
      <c r="D10" s="3" t="s">
        <v>10</v>
      </c>
      <c r="E10" s="5">
        <f>10532+2532</f>
        <v>13064</v>
      </c>
    </row>
    <row r="11" spans="1:5">
      <c r="D11" s="3" t="s">
        <v>11</v>
      </c>
      <c r="E11" s="5">
        <v>3956</v>
      </c>
    </row>
    <row r="12" spans="1:5" ht="30">
      <c r="D12" s="4" t="s">
        <v>23</v>
      </c>
      <c r="E12" s="5">
        <v>550</v>
      </c>
    </row>
    <row r="13" spans="1:5">
      <c r="D13" s="3" t="s">
        <v>12</v>
      </c>
      <c r="E13" s="5">
        <v>4710</v>
      </c>
    </row>
    <row r="14" spans="1:5">
      <c r="D14" s="3" t="s">
        <v>13</v>
      </c>
      <c r="E14" s="5">
        <f>1640+1080+320</f>
        <v>3040</v>
      </c>
    </row>
    <row r="15" spans="1:5">
      <c r="D15" s="3" t="s">
        <v>14</v>
      </c>
      <c r="E15" s="3">
        <v>500</v>
      </c>
    </row>
    <row r="16" spans="1:5">
      <c r="D16" s="3" t="s">
        <v>15</v>
      </c>
      <c r="E16" s="3">
        <f>450+17</f>
        <v>467</v>
      </c>
    </row>
    <row r="17" spans="4:5">
      <c r="D17" s="3" t="s">
        <v>16</v>
      </c>
      <c r="E17" s="3">
        <v>957</v>
      </c>
    </row>
    <row r="18" spans="4:5">
      <c r="D18" s="9" t="s">
        <v>17</v>
      </c>
      <c r="E18" s="9">
        <f>SUM(E6:E17)</f>
        <v>62608.85</v>
      </c>
    </row>
  </sheetData>
  <mergeCells count="2">
    <mergeCell ref="A3:B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25" sqref="C25"/>
    </sheetView>
  </sheetViews>
  <sheetFormatPr defaultRowHeight="15"/>
  <cols>
    <col min="1" max="1" width="10.140625" bestFit="1" customWidth="1"/>
    <col min="3" max="3" width="40.7109375" bestFit="1" customWidth="1"/>
  </cols>
  <sheetData>
    <row r="1" spans="1:6">
      <c r="A1" s="10" t="s">
        <v>22</v>
      </c>
      <c r="B1" s="10"/>
      <c r="C1" s="10"/>
      <c r="D1" s="14"/>
      <c r="E1" s="14"/>
      <c r="F1" s="14"/>
    </row>
    <row r="3" spans="1:6">
      <c r="A3" s="11" t="s">
        <v>18</v>
      </c>
      <c r="B3" s="11" t="s">
        <v>4</v>
      </c>
      <c r="C3" s="11" t="s">
        <v>19</v>
      </c>
    </row>
    <row r="4" spans="1:6">
      <c r="A4" s="13">
        <v>43183</v>
      </c>
      <c r="B4" s="3">
        <v>5000</v>
      </c>
      <c r="C4" s="3" t="s">
        <v>20</v>
      </c>
    </row>
    <row r="5" spans="1:6">
      <c r="A5" s="13">
        <v>43411</v>
      </c>
      <c r="B5" s="3">
        <v>5000</v>
      </c>
      <c r="C5" s="3" t="s">
        <v>21</v>
      </c>
    </row>
    <row r="6" spans="1:6">
      <c r="A6" s="13">
        <v>43412</v>
      </c>
      <c r="B6" s="3">
        <v>588</v>
      </c>
      <c r="C6" s="3" t="s">
        <v>21</v>
      </c>
    </row>
    <row r="7" spans="1:6">
      <c r="A7" s="12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пожертвования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2019-01-14T12:32:52Z</dcterms:created>
  <dcterms:modified xsi:type="dcterms:W3CDTF">2019-01-17T15:14:22Z</dcterms:modified>
</cp:coreProperties>
</file>